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6083" windowHeight="110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 i="1" l="1"/>
  <c r="R14" i="1" l="1"/>
  <c r="R29" i="1"/>
  <c r="R27" i="1"/>
  <c r="R26" i="1"/>
  <c r="R25" i="1"/>
  <c r="R24" i="1"/>
  <c r="R23" i="1"/>
  <c r="R22" i="1"/>
  <c r="R21" i="1"/>
  <c r="R20" i="1"/>
  <c r="R19" i="1"/>
  <c r="R13" i="1"/>
  <c r="R12" i="1"/>
  <c r="R11" i="1"/>
  <c r="R10" i="1"/>
</calcChain>
</file>

<file path=xl/sharedStrings.xml><?xml version="1.0" encoding="utf-8"?>
<sst xmlns="http://schemas.openxmlformats.org/spreadsheetml/2006/main" count="102" uniqueCount="93">
  <si>
    <t>（別紙　５）</t>
    <rPh sb="1" eb="3">
      <t>ベッシ</t>
    </rPh>
    <phoneticPr fontId="3"/>
  </si>
  <si>
    <t xml:space="preserve"> 西暦　　　　年　　月　　日</t>
    <rPh sb="1" eb="3">
      <t>セイレキ</t>
    </rPh>
    <rPh sb="7" eb="8">
      <t>ネン</t>
    </rPh>
    <rPh sb="10" eb="11">
      <t>ガツ</t>
    </rPh>
    <rPh sb="13" eb="14">
      <t>ニチ</t>
    </rPh>
    <phoneticPr fontId="3"/>
  </si>
  <si>
    <t>整理番号</t>
    <rPh sb="0" eb="2">
      <t>セイリ</t>
    </rPh>
    <rPh sb="2" eb="4">
      <t>バンゴウ</t>
    </rPh>
    <phoneticPr fontId="3"/>
  </si>
  <si>
    <t>治験実施診療科：</t>
    <rPh sb="0" eb="2">
      <t>チケン</t>
    </rPh>
    <rPh sb="2" eb="4">
      <t>ジッシ</t>
    </rPh>
    <rPh sb="4" eb="7">
      <t>シンリョウカ</t>
    </rPh>
    <phoneticPr fontId="3"/>
  </si>
  <si>
    <t>区分</t>
    <rPh sb="0" eb="2">
      <t>クブン</t>
    </rPh>
    <phoneticPr fontId="3"/>
  </si>
  <si>
    <t>■治験　　 □製造販売後臨床試験</t>
    <phoneticPr fontId="3"/>
  </si>
  <si>
    <t>治験課題名：</t>
    <rPh sb="0" eb="2">
      <t>チケン</t>
    </rPh>
    <rPh sb="2" eb="4">
      <t>カダイ</t>
    </rPh>
    <rPh sb="4" eb="5">
      <t>メイ</t>
    </rPh>
    <phoneticPr fontId="3"/>
  </si>
  <si>
    <t>■医薬品　□医療機器   □再生医療等製品</t>
    <rPh sb="1" eb="4">
      <t>イヤクヒン</t>
    </rPh>
    <rPh sb="6" eb="8">
      <t>イリョウ</t>
    </rPh>
    <rPh sb="8" eb="10">
      <t>キキ</t>
    </rPh>
    <phoneticPr fontId="3"/>
  </si>
  <si>
    <t>□新規契約　　□変更契約</t>
    <phoneticPr fontId="3"/>
  </si>
  <si>
    <t>治験薬管理費ポイント算出表－治験・医薬品－</t>
    <rPh sb="0" eb="2">
      <t>チケン</t>
    </rPh>
    <rPh sb="2" eb="3">
      <t>ヤク</t>
    </rPh>
    <rPh sb="3" eb="6">
      <t>カンリヒ</t>
    </rPh>
    <rPh sb="10" eb="12">
      <t>サンシュツ</t>
    </rPh>
    <rPh sb="12" eb="13">
      <t>ヒョウ</t>
    </rPh>
    <rPh sb="14" eb="16">
      <t>チケン</t>
    </rPh>
    <rPh sb="17" eb="20">
      <t>イヤクヒン</t>
    </rPh>
    <phoneticPr fontId="3"/>
  </si>
  <si>
    <t>治験薬管理費A（契約単位）=（ポイント①）×１,０２０円</t>
    <rPh sb="8" eb="10">
      <t>ケイヤク</t>
    </rPh>
    <rPh sb="10" eb="12">
      <t>タンイ</t>
    </rPh>
    <phoneticPr fontId="3"/>
  </si>
  <si>
    <t>要素</t>
    <rPh sb="0" eb="2">
      <t>ヨウソ</t>
    </rPh>
    <phoneticPr fontId="3"/>
  </si>
  <si>
    <t>ウエイト</t>
    <phoneticPr fontId="3"/>
  </si>
  <si>
    <t>I
（ウエイト×1）</t>
    <phoneticPr fontId="3"/>
  </si>
  <si>
    <t>Ⅱ
（ウエイト×2）</t>
    <phoneticPr fontId="3"/>
  </si>
  <si>
    <t>Ⅲ
（ウエイト×3）</t>
    <phoneticPr fontId="3"/>
  </si>
  <si>
    <t>Ⅳ
（ウエイト×5）</t>
    <phoneticPr fontId="3"/>
  </si>
  <si>
    <t>備考</t>
    <rPh sb="0" eb="2">
      <t>ビコウ</t>
    </rPh>
    <phoneticPr fontId="3"/>
  </si>
  <si>
    <t>ポイント</t>
    <phoneticPr fontId="3"/>
  </si>
  <si>
    <t>A</t>
    <phoneticPr fontId="3"/>
  </si>
  <si>
    <t>治験薬の剤形</t>
    <rPh sb="0" eb="3">
      <t>チケンヤク</t>
    </rPh>
    <rPh sb="4" eb="6">
      <t>ザイケイ</t>
    </rPh>
    <phoneticPr fontId="3"/>
  </si>
  <si>
    <t>内服・外用剤</t>
    <rPh sb="0" eb="2">
      <t>ナイフク</t>
    </rPh>
    <rPh sb="3" eb="6">
      <t>ガイヨウザイ</t>
    </rPh>
    <phoneticPr fontId="3"/>
  </si>
  <si>
    <t>注射剤</t>
    <phoneticPr fontId="3"/>
  </si>
  <si>
    <t>B</t>
    <phoneticPr fontId="3"/>
  </si>
  <si>
    <t>治験薬の種目</t>
    <rPh sb="0" eb="2">
      <t>チケン</t>
    </rPh>
    <rPh sb="2" eb="3">
      <t>ヤク</t>
    </rPh>
    <rPh sb="4" eb="6">
      <t>シュモク</t>
    </rPh>
    <phoneticPr fontId="3"/>
  </si>
  <si>
    <t>一般</t>
    <rPh sb="0" eb="2">
      <t>イッパン</t>
    </rPh>
    <phoneticPr fontId="3"/>
  </si>
  <si>
    <t>毒・劇薬</t>
    <rPh sb="0" eb="1">
      <t>ドク</t>
    </rPh>
    <rPh sb="2" eb="4">
      <t>ゲキヤク</t>
    </rPh>
    <phoneticPr fontId="3"/>
  </si>
  <si>
    <t>向精神薬</t>
    <rPh sb="0" eb="1">
      <t>ム</t>
    </rPh>
    <rPh sb="1" eb="3">
      <t>セイシン</t>
    </rPh>
    <rPh sb="3" eb="4">
      <t>ヤク</t>
    </rPh>
    <phoneticPr fontId="3"/>
  </si>
  <si>
    <t>麻薬・覚醒剤原料</t>
    <rPh sb="0" eb="2">
      <t>マヤク</t>
    </rPh>
    <rPh sb="2" eb="3">
      <t>_x0000__x0000_</t>
    </rPh>
    <rPh sb="3" eb="5">
      <t/>
    </rPh>
    <phoneticPr fontId="3"/>
  </si>
  <si>
    <t>C</t>
    <phoneticPr fontId="3"/>
  </si>
  <si>
    <t>保存状況</t>
    <rPh sb="0" eb="2">
      <t>ホゾン</t>
    </rPh>
    <rPh sb="2" eb="4">
      <t>ジョウキョウ</t>
    </rPh>
    <phoneticPr fontId="3"/>
  </si>
  <si>
    <t>室温</t>
    <rPh sb="0" eb="2">
      <t>シツオン</t>
    </rPh>
    <phoneticPr fontId="3"/>
  </si>
  <si>
    <t>冷所又は遮光</t>
    <rPh sb="0" eb="1">
      <t>レイ</t>
    </rPh>
    <rPh sb="1" eb="2">
      <t>ショ</t>
    </rPh>
    <rPh sb="2" eb="3">
      <t>マタ</t>
    </rPh>
    <rPh sb="4" eb="6">
      <t>シャコウ</t>
    </rPh>
    <phoneticPr fontId="3"/>
  </si>
  <si>
    <t>冷凍、恒温器</t>
    <phoneticPr fontId="3"/>
  </si>
  <si>
    <t>麻薬金庫</t>
    <rPh sb="0" eb="2">
      <t>マヤク</t>
    </rPh>
    <rPh sb="2" eb="4">
      <t>キンコ</t>
    </rPh>
    <phoneticPr fontId="3"/>
  </si>
  <si>
    <t>D</t>
    <phoneticPr fontId="3"/>
  </si>
  <si>
    <t>施設で用意する併用薬の管理状況について</t>
    <rPh sb="0" eb="2">
      <t>シセツ</t>
    </rPh>
    <rPh sb="3" eb="5">
      <t>ヨウイ</t>
    </rPh>
    <rPh sb="7" eb="10">
      <t>ヘイヨウヤク</t>
    </rPh>
    <rPh sb="11" eb="13">
      <t>カンリ</t>
    </rPh>
    <rPh sb="13" eb="15">
      <t>ジョウキョウ</t>
    </rPh>
    <phoneticPr fontId="3"/>
  </si>
  <si>
    <t>数量管理のみ</t>
    <rPh sb="0" eb="2">
      <t>スウリョウ</t>
    </rPh>
    <rPh sb="2" eb="4">
      <t>カンリ</t>
    </rPh>
    <phoneticPr fontId="3"/>
  </si>
  <si>
    <t>数量＋Lot管理のみ</t>
    <rPh sb="0" eb="2">
      <t>スウリョウ</t>
    </rPh>
    <rPh sb="6" eb="8">
      <t>カンリ</t>
    </rPh>
    <phoneticPr fontId="3"/>
  </si>
  <si>
    <t>数量＋Lot＋温度</t>
    <rPh sb="0" eb="2">
      <t>スウリョウ</t>
    </rPh>
    <rPh sb="7" eb="9">
      <t>オンド</t>
    </rPh>
    <phoneticPr fontId="3"/>
  </si>
  <si>
    <t>左記に加え追加管理が必要</t>
    <rPh sb="0" eb="2">
      <t>サキ</t>
    </rPh>
    <rPh sb="3" eb="4">
      <t>クワ</t>
    </rPh>
    <rPh sb="5" eb="7">
      <t>ツイカ</t>
    </rPh>
    <rPh sb="7" eb="9">
      <t>カンリ</t>
    </rPh>
    <rPh sb="10" eb="12">
      <t>ヒツヨウ</t>
    </rPh>
    <phoneticPr fontId="3"/>
  </si>
  <si>
    <t>合　　　計</t>
    <rPh sb="0" eb="1">
      <t>ゴウ</t>
    </rPh>
    <rPh sb="4" eb="5">
      <t>ケイ</t>
    </rPh>
    <phoneticPr fontId="3"/>
  </si>
  <si>
    <t>１契約当たりのポイント（年度毎）　　合計（　①　）</t>
    <rPh sb="1" eb="3">
      <t>ケイヤク</t>
    </rPh>
    <rPh sb="3" eb="4">
      <t>ア</t>
    </rPh>
    <rPh sb="12" eb="14">
      <t>ネンド</t>
    </rPh>
    <rPh sb="14" eb="15">
      <t>マイ</t>
    </rPh>
    <rPh sb="18" eb="20">
      <t>ゴウケイ</t>
    </rPh>
    <phoneticPr fontId="3"/>
  </si>
  <si>
    <t>A～Bについて、複数の治験薬を使用する場合は、すべての治験薬のポイントを合算して右端のポイントの欄に記入する。</t>
    <rPh sb="8" eb="10">
      <t>フクスウ</t>
    </rPh>
    <rPh sb="11" eb="14">
      <t>チケンヤク</t>
    </rPh>
    <rPh sb="15" eb="17">
      <t>シヨウ</t>
    </rPh>
    <rPh sb="19" eb="21">
      <t>バアイ</t>
    </rPh>
    <rPh sb="27" eb="30">
      <t>チケンヤク</t>
    </rPh>
    <rPh sb="36" eb="38">
      <t>ガッサン</t>
    </rPh>
    <rPh sb="40" eb="42">
      <t>ミギハシ</t>
    </rPh>
    <rPh sb="48" eb="49">
      <t>ラン</t>
    </rPh>
    <rPh sb="50" eb="52">
      <t>キニュウ</t>
    </rPh>
    <phoneticPr fontId="3"/>
  </si>
  <si>
    <t>Dについて、複数該当する場合は難易度が高い方で算出する。</t>
    <phoneticPr fontId="3"/>
  </si>
  <si>
    <t>治験薬管理費B（症例単位）=（ポイント②）×１,０２０円／症例毎</t>
    <rPh sb="10" eb="12">
      <t>タンイ</t>
    </rPh>
    <rPh sb="29" eb="31">
      <t>ショウレイ</t>
    </rPh>
    <rPh sb="31" eb="32">
      <t>マイ</t>
    </rPh>
    <phoneticPr fontId="3"/>
  </si>
  <si>
    <t>E</t>
    <phoneticPr fontId="3"/>
  </si>
  <si>
    <t>治験薬の剤数、規格数</t>
    <phoneticPr fontId="3"/>
  </si>
  <si>
    <t>1または2</t>
    <phoneticPr fontId="3"/>
  </si>
  <si>
    <t>5以上</t>
    <rPh sb="1" eb="3">
      <t>イジョウ</t>
    </rPh>
    <phoneticPr fontId="3"/>
  </si>
  <si>
    <t>F</t>
    <phoneticPr fontId="3"/>
  </si>
  <si>
    <t>デザイン</t>
    <phoneticPr fontId="3"/>
  </si>
  <si>
    <t>オープン</t>
    <phoneticPr fontId="3"/>
  </si>
  <si>
    <t>単盲検</t>
    <rPh sb="0" eb="1">
      <t>タン</t>
    </rPh>
    <rPh sb="1" eb="2">
      <t>モウ</t>
    </rPh>
    <rPh sb="2" eb="3">
      <t>ケン</t>
    </rPh>
    <phoneticPr fontId="3"/>
  </si>
  <si>
    <t>二重盲検</t>
    <rPh sb="0" eb="4">
      <t>ニジュウ</t>
    </rPh>
    <phoneticPr fontId="3"/>
  </si>
  <si>
    <t>G</t>
    <phoneticPr fontId="3"/>
  </si>
  <si>
    <t>注射剤残薬回収業務</t>
    <rPh sb="0" eb="2">
      <t>チュウシャ</t>
    </rPh>
    <rPh sb="2" eb="3">
      <t>ザイ</t>
    </rPh>
    <phoneticPr fontId="3"/>
  </si>
  <si>
    <t>必要</t>
    <rPh sb="0" eb="2">
      <t>ヒツヨウ</t>
    </rPh>
    <phoneticPr fontId="3"/>
  </si>
  <si>
    <t>H</t>
    <phoneticPr fontId="3"/>
  </si>
  <si>
    <t>納入方法</t>
    <phoneticPr fontId="3"/>
  </si>
  <si>
    <t>単回</t>
    <rPh sb="0" eb="1">
      <t>タン</t>
    </rPh>
    <rPh sb="1" eb="2">
      <t>カイ</t>
    </rPh>
    <phoneticPr fontId="3"/>
  </si>
  <si>
    <t>分割</t>
    <rPh sb="0" eb="2">
      <t>ブンカツ</t>
    </rPh>
    <phoneticPr fontId="3"/>
  </si>
  <si>
    <t>I</t>
    <phoneticPr fontId="3"/>
  </si>
  <si>
    <t>IWRS,IVRS操作について</t>
    <rPh sb="9" eb="11">
      <t>ソウサ</t>
    </rPh>
    <phoneticPr fontId="3"/>
  </si>
  <si>
    <t>IWRS等で搬入依頼必要</t>
    <rPh sb="4" eb="5">
      <t>トウ</t>
    </rPh>
    <rPh sb="6" eb="8">
      <t>ハンニュウ</t>
    </rPh>
    <rPh sb="8" eb="10">
      <t>イライ</t>
    </rPh>
    <rPh sb="10" eb="12">
      <t>ヒツヨウ</t>
    </rPh>
    <phoneticPr fontId="3"/>
  </si>
  <si>
    <t>払い出し時
確定入力必要</t>
    <rPh sb="0" eb="1">
      <t>ハラ</t>
    </rPh>
    <rPh sb="2" eb="3">
      <t>ダ</t>
    </rPh>
    <rPh sb="4" eb="5">
      <t>ジ</t>
    </rPh>
    <rPh sb="6" eb="8">
      <t>カクテイ</t>
    </rPh>
    <rPh sb="8" eb="10">
      <t>ニュウリョク</t>
    </rPh>
    <rPh sb="10" eb="12">
      <t>ヒツヨウ</t>
    </rPh>
    <phoneticPr fontId="3"/>
  </si>
  <si>
    <t>回収時
操作必要</t>
    <rPh sb="0" eb="2">
      <t>カイシュウ</t>
    </rPh>
    <rPh sb="2" eb="3">
      <t>ジ</t>
    </rPh>
    <rPh sb="4" eb="6">
      <t>ソウサ</t>
    </rPh>
    <rPh sb="6" eb="8">
      <t>ヒツヨウ</t>
    </rPh>
    <phoneticPr fontId="3"/>
  </si>
  <si>
    <t>J</t>
    <phoneticPr fontId="3"/>
  </si>
  <si>
    <t>非盲検薬剤師の設定</t>
    <rPh sb="0" eb="1">
      <t>ヒ</t>
    </rPh>
    <rPh sb="1" eb="3">
      <t>モウケン</t>
    </rPh>
    <rPh sb="3" eb="6">
      <t>ヤクザイシ</t>
    </rPh>
    <rPh sb="7" eb="9">
      <t>セッテイ</t>
    </rPh>
    <phoneticPr fontId="3"/>
  </si>
  <si>
    <t>必要あり</t>
    <rPh sb="0" eb="2">
      <t>ヒツヨウ</t>
    </rPh>
    <phoneticPr fontId="3"/>
  </si>
  <si>
    <t>K</t>
    <phoneticPr fontId="3"/>
  </si>
  <si>
    <t>特殊な管理について</t>
    <rPh sb="0" eb="2">
      <t>トクシュ</t>
    </rPh>
    <rPh sb="3" eb="5">
      <t>カンリ</t>
    </rPh>
    <phoneticPr fontId="3"/>
  </si>
  <si>
    <t>病棟での温度
管理が必要</t>
    <rPh sb="0" eb="2">
      <t>ビョウトウ</t>
    </rPh>
    <rPh sb="4" eb="6">
      <t>オンド</t>
    </rPh>
    <rPh sb="7" eb="9">
      <t>カンリ</t>
    </rPh>
    <rPh sb="10" eb="12">
      <t>ヒツヨウ</t>
    </rPh>
    <phoneticPr fontId="3"/>
  </si>
  <si>
    <t>BSL2での
管理が必要</t>
    <rPh sb="7" eb="9">
      <t>カンリ</t>
    </rPh>
    <rPh sb="10" eb="12">
      <t>ヒツヨウ</t>
    </rPh>
    <phoneticPr fontId="3"/>
  </si>
  <si>
    <t>L</t>
    <phoneticPr fontId="3"/>
  </si>
  <si>
    <t>土日祝日の調製</t>
    <rPh sb="0" eb="2">
      <t>ドニチ</t>
    </rPh>
    <rPh sb="2" eb="4">
      <t>シュクジツ</t>
    </rPh>
    <rPh sb="5" eb="7">
      <t>チョウセイ</t>
    </rPh>
    <phoneticPr fontId="3"/>
  </si>
  <si>
    <t>あり</t>
    <phoneticPr fontId="3"/>
  </si>
  <si>
    <t>M</t>
    <phoneticPr fontId="3"/>
  </si>
  <si>
    <t>処方</t>
    <rPh sb="0" eb="2">
      <t>ショホウ</t>
    </rPh>
    <phoneticPr fontId="3"/>
  </si>
  <si>
    <t>処方せんに割付け
番号記載必須</t>
    <rPh sb="0" eb="2">
      <t>ショホウ</t>
    </rPh>
    <rPh sb="11" eb="13">
      <t>キサイ</t>
    </rPh>
    <rPh sb="13" eb="15">
      <t>ヒッス</t>
    </rPh>
    <phoneticPr fontId="3"/>
  </si>
  <si>
    <t>当日検査結果等により投与量が決定</t>
    <rPh sb="0" eb="2">
      <t>トウジツ</t>
    </rPh>
    <rPh sb="2" eb="4">
      <t>ケンサ</t>
    </rPh>
    <rPh sb="4" eb="6">
      <t>ケッカ</t>
    </rPh>
    <rPh sb="6" eb="7">
      <t>トウ</t>
    </rPh>
    <rPh sb="10" eb="12">
      <t>トウヨ</t>
    </rPh>
    <rPh sb="12" eb="13">
      <t>リョウ</t>
    </rPh>
    <rPh sb="14" eb="16">
      <t>ケッテイ</t>
    </rPh>
    <phoneticPr fontId="3"/>
  </si>
  <si>
    <t>N</t>
    <phoneticPr fontId="3"/>
  </si>
  <si>
    <t>調剤条件・回数</t>
    <rPh sb="5" eb="7">
      <t>カイスウ</t>
    </rPh>
    <phoneticPr fontId="3"/>
  </si>
  <si>
    <t>計数調剤</t>
    <rPh sb="0" eb="2">
      <t>ケイスウ</t>
    </rPh>
    <rPh sb="2" eb="4">
      <t>チョウザイ</t>
    </rPh>
    <phoneticPr fontId="3"/>
  </si>
  <si>
    <t>・秤量調剤
・クリーンベンチ</t>
    <rPh sb="1" eb="3">
      <t>ヒョウリョウ</t>
    </rPh>
    <rPh sb="3" eb="5">
      <t>チョウザイ</t>
    </rPh>
    <phoneticPr fontId="3"/>
  </si>
  <si>
    <t>抗がん剤調製室使用</t>
    <phoneticPr fontId="3"/>
  </si>
  <si>
    <t>１症例当たりのポイント（症例毎）　　合計（　②　）</t>
    <rPh sb="1" eb="3">
      <t>ショウレイ</t>
    </rPh>
    <rPh sb="3" eb="4">
      <t>ア</t>
    </rPh>
    <rPh sb="12" eb="14">
      <t>ショウレイ</t>
    </rPh>
    <rPh sb="14" eb="15">
      <t>マイ</t>
    </rPh>
    <rPh sb="18" eb="20">
      <t>ゴウケイ</t>
    </rPh>
    <phoneticPr fontId="3"/>
  </si>
  <si>
    <t>H,I,K,M,Nについて複数該当する場合は合算して算出いたします。</t>
    <phoneticPr fontId="3"/>
  </si>
  <si>
    <t>部分に○印を入力していただくと、自動的に計算されます。</t>
    <rPh sb="0" eb="2">
      <t>ブブン</t>
    </rPh>
    <rPh sb="4" eb="5">
      <t>シルシ</t>
    </rPh>
    <rPh sb="6" eb="8">
      <t>ニュウリョク</t>
    </rPh>
    <rPh sb="16" eb="19">
      <t>ジドウテキ</t>
    </rPh>
    <rPh sb="20" eb="22">
      <t>ケイサン</t>
    </rPh>
    <phoneticPr fontId="3"/>
  </si>
  <si>
    <t>部分に回数を入力していただく、自動的に計算されます。</t>
    <rPh sb="0" eb="2">
      <t>ブブン</t>
    </rPh>
    <rPh sb="3" eb="5">
      <t>カイスウ</t>
    </rPh>
    <rPh sb="6" eb="8">
      <t>ニュウリョク</t>
    </rPh>
    <rPh sb="15" eb="18">
      <t>ジドウテキ</t>
    </rPh>
    <rPh sb="19" eb="21">
      <t>ケイサン</t>
    </rPh>
    <phoneticPr fontId="3"/>
  </si>
  <si>
    <t>※１</t>
    <phoneticPr fontId="3"/>
  </si>
  <si>
    <t>バイオセーフティーレベル</t>
    <phoneticPr fontId="3"/>
  </si>
  <si>
    <t>各症例使用分を
都度搬入</t>
    <rPh sb="0" eb="3">
      <t>カクショウレイ</t>
    </rPh>
    <rPh sb="3" eb="5">
      <t>シヨウ</t>
    </rPh>
    <rPh sb="5" eb="6">
      <t>ブン</t>
    </rPh>
    <rPh sb="8" eb="10">
      <t>ツド</t>
    </rPh>
    <rPh sb="10" eb="12">
      <t>ハンニュウ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</si>
</sst>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Yu Gothic"/>
      <family val="2"/>
      <scheme val="minor"/>
    </font>
    <font>
      <sz val="10"/>
      <name val="ＭＳ Ｐゴシック"/>
      <family val="3"/>
      <charset val="128"/>
    </font>
    <font>
      <sz val="6"/>
      <name val="Yu Gothic"/>
      <family val="3"/>
      <charset val="128"/>
      <scheme val="minor"/>
    </font>
    <font>
      <sz val="6"/>
      <name val="ＭＳ Ｐゴシック"/>
      <family val="3"/>
      <charset val="128"/>
    </font>
    <font>
      <sz val="8"/>
      <name val="ＭＳ Ｐゴシック"/>
      <family val="3"/>
      <charset val="128"/>
    </font>
    <font>
      <sz val="9"/>
      <name val="ＭＳ Ｐゴシック"/>
      <family val="3"/>
      <charset val="128"/>
    </font>
    <font>
      <b/>
      <sz val="16"/>
      <name val="ＭＳ Ｐゴシック"/>
      <family val="3"/>
      <charset val="128"/>
    </font>
    <font>
      <sz val="12"/>
      <name val="ＭＳ Ｐゴシック"/>
      <family val="3"/>
      <charset val="128"/>
    </font>
    <font>
      <b/>
      <sz val="11"/>
      <name val="ＭＳ Ｐゴシック"/>
      <family val="3"/>
      <charset val="128"/>
    </font>
    <font>
      <sz val="10"/>
      <color theme="1"/>
      <name val="Yu Gothic"/>
      <family val="2"/>
      <scheme val="minor"/>
    </font>
    <font>
      <sz val="10.5"/>
      <name val="ＭＳ ゴシック"/>
      <family val="3"/>
      <charset val="128"/>
    </font>
    <font>
      <b/>
      <sz val="11"/>
      <color theme="8"/>
      <name val="ＭＳ Ｐゴシック"/>
      <family val="3"/>
      <charset val="128"/>
    </font>
    <font>
      <sz val="11"/>
      <name val="Yu Gothic"/>
      <family val="2"/>
      <scheme val="minor"/>
    </font>
    <font>
      <sz val="11"/>
      <name val="ＭＳ Ｐゴシック"/>
      <family val="3"/>
      <charset val="128"/>
    </font>
    <font>
      <sz val="10"/>
      <name val="Yu Gothic"/>
      <family val="2"/>
      <scheme val="minor"/>
    </font>
    <font>
      <sz val="11"/>
      <name val="Yu Gothic"/>
      <family val="3"/>
      <charset val="128"/>
      <scheme val="minor"/>
    </font>
    <font>
      <sz val="10"/>
      <name val="Yu Gothic"/>
      <family val="3"/>
      <charset val="128"/>
      <scheme val="minor"/>
    </font>
    <font>
      <sz val="9"/>
      <name val="Yu Gothic"/>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9" tint="0.59999389629810485"/>
        <bgColor indexed="64"/>
      </patternFill>
    </fill>
  </fills>
  <borders count="1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right/>
      <top style="thin">
        <color indexed="64"/>
      </top>
      <bottom style="thin">
        <color indexed="64"/>
      </bottom>
      <diagonal style="thin">
        <color indexed="64"/>
      </diagonal>
    </border>
  </borders>
  <cellStyleXfs count="1">
    <xf numFmtId="0" fontId="0" fillId="0" borderId="0"/>
  </cellStyleXfs>
  <cellXfs count="111">
    <xf numFmtId="0" fontId="0" fillId="0" borderId="0" xfId="0"/>
    <xf numFmtId="0" fontId="1" fillId="0" borderId="0" xfId="0" applyFont="1" applyAlignment="1">
      <alignment horizontal="left" vertical="top"/>
    </xf>
    <xf numFmtId="0" fontId="0" fillId="0" borderId="0" xfId="0" applyAlignment="1">
      <alignment horizontal="center" vertical="center"/>
    </xf>
    <xf numFmtId="0" fontId="0" fillId="0" borderId="0" xfId="0" applyFill="1" applyAlignment="1">
      <alignment horizontal="center" vertical="center"/>
    </xf>
    <xf numFmtId="0" fontId="4" fillId="0" borderId="0" xfId="0" applyFont="1" applyAlignment="1">
      <alignment horizontal="left" vertical="top"/>
    </xf>
    <xf numFmtId="0" fontId="0" fillId="0" borderId="0" xfId="0" applyAlignment="1">
      <alignment horizontal="center"/>
    </xf>
    <xf numFmtId="0" fontId="0" fillId="0" borderId="0" xfId="0" applyAlignment="1">
      <alignment horizontal="right" vertical="center"/>
    </xf>
    <xf numFmtId="0" fontId="0" fillId="0" borderId="0" xfId="0" applyAlignment="1">
      <alignment horizontal="left" vertical="center"/>
    </xf>
    <xf numFmtId="0" fontId="1" fillId="0" borderId="0" xfId="0" applyFont="1" applyAlignment="1">
      <alignment horizontal="right" vertical="center"/>
    </xf>
    <xf numFmtId="0" fontId="0" fillId="0" borderId="3" xfId="0" applyBorder="1" applyAlignment="1">
      <alignment horizontal="center" vertical="center"/>
    </xf>
    <xf numFmtId="0" fontId="7" fillId="0" borderId="0" xfId="0" applyFont="1" applyAlignment="1">
      <alignment horizontal="left"/>
    </xf>
    <xf numFmtId="0" fontId="8" fillId="0" borderId="0" xfId="0" applyFont="1" applyAlignment="1">
      <alignment horizontal="left" vertical="center"/>
    </xf>
    <xf numFmtId="0" fontId="0" fillId="0" borderId="0" xfId="0" applyFont="1" applyAlignment="1">
      <alignment horizontal="center" vertical="center"/>
    </xf>
    <xf numFmtId="0" fontId="0" fillId="0" borderId="5" xfId="0" applyBorder="1" applyAlignment="1">
      <alignment horizontal="center" vertical="center"/>
    </xf>
    <xf numFmtId="0" fontId="9" fillId="0" borderId="5" xfId="0" applyFont="1" applyBorder="1" applyAlignment="1">
      <alignment horizontal="center" vertical="center" textRotation="255"/>
    </xf>
    <xf numFmtId="0" fontId="0" fillId="0" borderId="5" xfId="0" applyFont="1" applyBorder="1" applyAlignment="1">
      <alignment horizontal="center" vertical="center"/>
    </xf>
    <xf numFmtId="0" fontId="0" fillId="2" borderId="5" xfId="0" applyFill="1" applyBorder="1" applyAlignment="1">
      <alignment horizontal="center" vertical="center"/>
    </xf>
    <xf numFmtId="0" fontId="10" fillId="0" borderId="5" xfId="0" applyFont="1" applyFill="1" applyBorder="1" applyAlignment="1">
      <alignment horizontal="center" vertical="center" wrapText="1"/>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0" fontId="10" fillId="0" borderId="9"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0" fillId="3" borderId="5" xfId="0" applyFill="1" applyBorder="1" applyAlignment="1">
      <alignment horizontal="center" vertical="center"/>
    </xf>
    <xf numFmtId="0" fontId="11" fillId="0" borderId="0" xfId="0" applyFont="1" applyFill="1" applyAlignment="1">
      <alignment horizontal="center" vertical="center"/>
    </xf>
    <xf numFmtId="0" fontId="0" fillId="0" borderId="0" xfId="0" applyAlignment="1">
      <alignment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2" fillId="2" borderId="9" xfId="0" applyFont="1" applyFill="1" applyBorder="1" applyAlignment="1">
      <alignment horizontal="center" vertical="center"/>
    </xf>
    <xf numFmtId="0" fontId="13" fillId="0" borderId="5" xfId="0" applyFont="1" applyBorder="1" applyAlignment="1">
      <alignment horizontal="center" vertical="center"/>
    </xf>
    <xf numFmtId="0" fontId="13" fillId="2" borderId="5" xfId="0" applyFont="1" applyFill="1" applyBorder="1" applyAlignment="1">
      <alignment horizontal="center" vertical="center"/>
    </xf>
    <xf numFmtId="0" fontId="13" fillId="0" borderId="5" xfId="0" applyFont="1" applyBorder="1" applyAlignment="1">
      <alignment horizontal="center" vertical="center" wrapText="1"/>
    </xf>
    <xf numFmtId="0" fontId="12" fillId="0" borderId="0" xfId="0" applyFont="1" applyBorder="1" applyAlignment="1">
      <alignment horizontal="center" vertical="center"/>
    </xf>
    <xf numFmtId="0" fontId="13" fillId="0" borderId="0"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Fill="1" applyBorder="1" applyAlignment="1">
      <alignment horizontal="center" vertical="center"/>
    </xf>
    <xf numFmtId="0" fontId="14" fillId="0" borderId="5" xfId="0" applyFont="1" applyBorder="1" applyAlignment="1">
      <alignment horizontal="center" vertical="center" textRotation="255"/>
    </xf>
    <xf numFmtId="0" fontId="12" fillId="0" borderId="0" xfId="0" applyFont="1" applyAlignment="1">
      <alignment horizontal="center" vertical="center"/>
    </xf>
    <xf numFmtId="0" fontId="12" fillId="2" borderId="5" xfId="0" applyFont="1" applyFill="1" applyBorder="1" applyAlignment="1">
      <alignment horizontal="center" vertical="center"/>
    </xf>
    <xf numFmtId="0" fontId="12" fillId="0" borderId="5" xfId="0" applyFont="1" applyBorder="1" applyAlignment="1">
      <alignment horizontal="center" vertical="center" wrapText="1"/>
    </xf>
    <xf numFmtId="0" fontId="13" fillId="3" borderId="5" xfId="0" applyFont="1" applyFill="1" applyBorder="1" applyAlignment="1">
      <alignment horizontal="center" vertical="center"/>
    </xf>
    <xf numFmtId="0" fontId="13" fillId="0" borderId="0" xfId="0" applyFont="1" applyAlignment="1">
      <alignment horizontal="left" vertical="center"/>
    </xf>
    <xf numFmtId="0" fontId="13" fillId="0" borderId="0" xfId="0" applyFont="1"/>
    <xf numFmtId="0" fontId="12" fillId="0" borderId="0" xfId="0" applyFont="1" applyAlignment="1">
      <alignment horizontal="left" vertical="center"/>
    </xf>
    <xf numFmtId="0" fontId="12" fillId="0" borderId="0" xfId="0" applyFont="1"/>
    <xf numFmtId="0" fontId="15" fillId="0" borderId="0" xfId="0" applyFont="1" applyFill="1" applyAlignment="1">
      <alignment horizontal="left" vertical="center"/>
    </xf>
    <xf numFmtId="0" fontId="8" fillId="0" borderId="5"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7" fillId="0" borderId="1" xfId="0" applyFont="1" applyBorder="1" applyAlignment="1">
      <alignment horizontal="left"/>
    </xf>
    <xf numFmtId="0" fontId="12" fillId="0" borderId="5" xfId="0" applyFont="1" applyBorder="1" applyAlignment="1">
      <alignment horizontal="center" vertical="center"/>
    </xf>
    <xf numFmtId="0" fontId="12" fillId="0" borderId="5" xfId="0" applyFont="1" applyBorder="1" applyAlignment="1">
      <alignment horizontal="center" vertical="center" wrapText="1"/>
    </xf>
    <xf numFmtId="0" fontId="12" fillId="0" borderId="5" xfId="0" applyFont="1" applyBorder="1" applyAlignment="1">
      <alignment horizontal="left" vertical="center"/>
    </xf>
    <xf numFmtId="0" fontId="12" fillId="0" borderId="9" xfId="0" applyFont="1" applyFill="1" applyBorder="1" applyAlignment="1">
      <alignment horizontal="center" vertical="center"/>
    </xf>
    <xf numFmtId="0" fontId="0" fillId="0" borderId="5" xfId="0" applyBorder="1" applyAlignment="1">
      <alignment horizontal="left"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5" xfId="0"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6" fillId="0" borderId="0" xfId="0" applyFont="1" applyAlignment="1">
      <alignment horizontal="center"/>
    </xf>
    <xf numFmtId="0" fontId="0" fillId="0" borderId="5" xfId="0" applyFont="1" applyBorder="1" applyAlignment="1">
      <alignment horizontal="center" vertical="center"/>
    </xf>
    <xf numFmtId="0" fontId="0" fillId="0" borderId="5" xfId="0" applyFont="1" applyBorder="1" applyAlignment="1">
      <alignment horizontal="center" vertical="center" wrapText="1"/>
    </xf>
    <xf numFmtId="0" fontId="1"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0" fillId="0" borderId="1" xfId="0"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0" fillId="0" borderId="3" xfId="0"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5" fillId="0" borderId="5" xfId="0" applyFont="1"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5"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tabSelected="1" workbookViewId="0">
      <selection activeCell="R26" sqref="R26"/>
    </sheetView>
  </sheetViews>
  <sheetFormatPr defaultColWidth="3.109375" defaultRowHeight="17.7"/>
  <cols>
    <col min="1" max="1" width="3.6640625" style="2" customWidth="1"/>
    <col min="2" max="2" width="5.33203125" style="2" customWidth="1"/>
    <col min="3" max="3" width="7.109375" style="2" customWidth="1"/>
    <col min="4" max="4" width="8.33203125" style="2" customWidth="1"/>
    <col min="5" max="5" width="3.6640625" style="2" customWidth="1"/>
    <col min="6" max="6" width="3.109375" style="2"/>
    <col min="7" max="7" width="12.88671875" style="2" customWidth="1"/>
    <col min="8" max="8" width="3.109375" style="2"/>
    <col min="9" max="9" width="13.33203125" style="2" customWidth="1"/>
    <col min="10" max="10" width="3.109375" style="2"/>
    <col min="11" max="11" width="15.21875" style="2" customWidth="1"/>
    <col min="12" max="12" width="3.109375" style="2"/>
    <col min="13" max="13" width="3.88671875" style="2" customWidth="1"/>
    <col min="14" max="14" width="2.44140625" style="3" customWidth="1"/>
    <col min="15" max="15" width="10.109375" style="2" customWidth="1"/>
    <col min="16" max="16" width="3.109375" style="2"/>
    <col min="17" max="17" width="9.44140625" style="3" customWidth="1"/>
    <col min="18" max="18" width="9.109375" style="2" customWidth="1"/>
    <col min="19" max="19" width="2.44140625" style="2" customWidth="1"/>
    <col min="20" max="16384" width="3.109375" style="2"/>
  </cols>
  <sheetData>
    <row r="1" spans="1:21">
      <c r="A1" s="1" t="s">
        <v>0</v>
      </c>
    </row>
    <row r="2" spans="1:21" ht="18" customHeight="1">
      <c r="A2" s="1"/>
      <c r="B2" s="4"/>
      <c r="C2" s="4"/>
      <c r="D2"/>
      <c r="E2" s="5"/>
      <c r="F2"/>
      <c r="G2"/>
      <c r="H2"/>
      <c r="I2"/>
      <c r="J2"/>
      <c r="K2"/>
      <c r="L2"/>
      <c r="M2"/>
      <c r="N2"/>
      <c r="O2" s="82" t="s">
        <v>1</v>
      </c>
      <c r="P2" s="82"/>
      <c r="Q2" s="82"/>
      <c r="R2" s="82"/>
      <c r="S2"/>
      <c r="T2"/>
    </row>
    <row r="3" spans="1:21" ht="13.75" customHeight="1">
      <c r="G3" s="6"/>
      <c r="L3" s="83" t="s">
        <v>2</v>
      </c>
      <c r="M3" s="84"/>
      <c r="N3" s="85"/>
      <c r="O3" s="86"/>
      <c r="P3" s="86"/>
      <c r="Q3" s="86"/>
      <c r="R3" s="87"/>
    </row>
    <row r="4" spans="1:21" ht="13.75" customHeight="1">
      <c r="A4" s="7"/>
      <c r="B4" s="88" t="s">
        <v>3</v>
      </c>
      <c r="C4" s="88"/>
      <c r="D4" s="88"/>
      <c r="E4" s="88"/>
      <c r="F4" s="88"/>
      <c r="G4" s="88"/>
      <c r="L4" s="83" t="s">
        <v>4</v>
      </c>
      <c r="M4" s="84"/>
      <c r="N4" s="85"/>
      <c r="O4" s="89" t="s">
        <v>5</v>
      </c>
      <c r="P4" s="90"/>
      <c r="Q4" s="90"/>
      <c r="R4" s="91"/>
      <c r="S4" s="8"/>
    </row>
    <row r="5" spans="1:21" ht="16" customHeight="1">
      <c r="B5" s="92" t="s">
        <v>6</v>
      </c>
      <c r="C5" s="92"/>
      <c r="D5" s="92"/>
      <c r="E5" s="9"/>
      <c r="F5" s="9"/>
      <c r="G5" s="9"/>
      <c r="L5" s="83"/>
      <c r="M5" s="84"/>
      <c r="N5" s="85"/>
      <c r="O5" s="93" t="s">
        <v>7</v>
      </c>
      <c r="P5" s="94"/>
      <c r="Q5" s="94"/>
      <c r="R5" s="95"/>
    </row>
    <row r="6" spans="1:21" ht="13.75" customHeight="1">
      <c r="L6" s="83"/>
      <c r="M6" s="84"/>
      <c r="N6" s="85"/>
      <c r="O6" s="93" t="s">
        <v>8</v>
      </c>
      <c r="P6" s="94"/>
      <c r="Q6" s="94"/>
      <c r="R6" s="95"/>
    </row>
    <row r="7" spans="1:21" ht="24.8" customHeight="1">
      <c r="A7" s="79" t="s">
        <v>9</v>
      </c>
      <c r="B7" s="79"/>
      <c r="C7" s="79"/>
      <c r="D7" s="79"/>
      <c r="E7" s="79"/>
      <c r="F7" s="79"/>
      <c r="G7" s="79"/>
      <c r="H7" s="79"/>
      <c r="I7" s="79"/>
      <c r="J7" s="79"/>
      <c r="K7" s="79"/>
      <c r="L7" s="79"/>
      <c r="M7" s="79"/>
      <c r="N7" s="79"/>
      <c r="O7" s="79"/>
      <c r="P7" s="79"/>
      <c r="Q7" s="79"/>
      <c r="R7" s="79"/>
    </row>
    <row r="8" spans="1:21" ht="18.7" customHeight="1">
      <c r="A8" s="10" t="s">
        <v>10</v>
      </c>
      <c r="B8" s="11"/>
      <c r="C8" s="11"/>
      <c r="G8" s="12"/>
      <c r="R8" s="3"/>
    </row>
    <row r="9" spans="1:21" ht="70" customHeight="1">
      <c r="A9" s="13"/>
      <c r="B9" s="80" t="s">
        <v>11</v>
      </c>
      <c r="C9" s="80"/>
      <c r="D9" s="80"/>
      <c r="E9" s="14" t="s">
        <v>12</v>
      </c>
      <c r="F9" s="81" t="s">
        <v>13</v>
      </c>
      <c r="G9" s="81"/>
      <c r="H9" s="81" t="s">
        <v>14</v>
      </c>
      <c r="I9" s="81"/>
      <c r="J9" s="81" t="s">
        <v>15</v>
      </c>
      <c r="K9" s="81"/>
      <c r="L9" s="81" t="s">
        <v>16</v>
      </c>
      <c r="M9" s="81"/>
      <c r="N9" s="81"/>
      <c r="O9" s="81"/>
      <c r="P9" s="81" t="s">
        <v>17</v>
      </c>
      <c r="Q9" s="81"/>
      <c r="R9" s="15" t="s">
        <v>18</v>
      </c>
    </row>
    <row r="10" spans="1:21" ht="32.950000000000003" customHeight="1">
      <c r="A10" s="13" t="s">
        <v>19</v>
      </c>
      <c r="B10" s="70" t="s">
        <v>20</v>
      </c>
      <c r="C10" s="70"/>
      <c r="D10" s="70"/>
      <c r="E10" s="13">
        <v>4</v>
      </c>
      <c r="F10" s="71"/>
      <c r="G10" s="72"/>
      <c r="H10" s="16"/>
      <c r="I10" s="13" t="s">
        <v>21</v>
      </c>
      <c r="J10" s="16"/>
      <c r="K10" s="13" t="s">
        <v>22</v>
      </c>
      <c r="L10" s="73"/>
      <c r="M10" s="73"/>
      <c r="N10" s="73"/>
      <c r="O10" s="73"/>
      <c r="P10" s="74"/>
      <c r="Q10" s="74"/>
      <c r="R10" s="17" t="str">
        <f>IF(H10="○",8,IF(J10="○",12,""))</f>
        <v/>
      </c>
    </row>
    <row r="11" spans="1:21" ht="35.5" customHeight="1">
      <c r="A11" s="13" t="s">
        <v>23</v>
      </c>
      <c r="B11" s="75" t="s">
        <v>24</v>
      </c>
      <c r="C11" s="75"/>
      <c r="D11" s="75"/>
      <c r="E11" s="13">
        <v>5</v>
      </c>
      <c r="F11" s="16"/>
      <c r="G11" s="18" t="s">
        <v>25</v>
      </c>
      <c r="H11" s="16"/>
      <c r="I11" s="19" t="s">
        <v>26</v>
      </c>
      <c r="J11" s="16"/>
      <c r="K11" s="18" t="s">
        <v>27</v>
      </c>
      <c r="L11" s="16"/>
      <c r="M11" s="76" t="s">
        <v>28</v>
      </c>
      <c r="N11" s="77"/>
      <c r="O11" s="78"/>
      <c r="P11" s="74"/>
      <c r="Q11" s="74"/>
      <c r="R11" s="17" t="str">
        <f>IF(F11="○",5,IF(H11="○",10,IF(J11="○",15,IF(L11="○",25,""))))</f>
        <v/>
      </c>
      <c r="U11" s="7"/>
    </row>
    <row r="12" spans="1:21" ht="35.5" customHeight="1">
      <c r="A12" s="26" t="s">
        <v>29</v>
      </c>
      <c r="B12" s="68" t="s">
        <v>30</v>
      </c>
      <c r="C12" s="68"/>
      <c r="D12" s="68"/>
      <c r="E12" s="27">
        <v>5</v>
      </c>
      <c r="F12" s="28"/>
      <c r="G12" s="27" t="s">
        <v>31</v>
      </c>
      <c r="H12" s="28"/>
      <c r="I12" s="27" t="s">
        <v>32</v>
      </c>
      <c r="J12" s="28"/>
      <c r="K12" s="96" t="s">
        <v>33</v>
      </c>
      <c r="L12" s="28"/>
      <c r="M12" s="97" t="s">
        <v>34</v>
      </c>
      <c r="N12" s="98"/>
      <c r="O12" s="99"/>
      <c r="P12" s="69"/>
      <c r="Q12" s="69"/>
      <c r="R12" s="20" t="str">
        <f>IF(F12="○",5,IF(H12="○",10,IF(J12="○",15,IF(L12="○",25,""))))</f>
        <v/>
      </c>
      <c r="U12" s="7"/>
    </row>
    <row r="13" spans="1:21" ht="35.5" customHeight="1">
      <c r="A13" s="26" t="s">
        <v>35</v>
      </c>
      <c r="B13" s="101" t="s">
        <v>36</v>
      </c>
      <c r="C13" s="101"/>
      <c r="D13" s="101"/>
      <c r="E13" s="29">
        <v>2</v>
      </c>
      <c r="F13" s="30"/>
      <c r="G13" s="100" t="s">
        <v>37</v>
      </c>
      <c r="H13" s="30"/>
      <c r="I13" s="100" t="s">
        <v>38</v>
      </c>
      <c r="J13" s="30"/>
      <c r="K13" s="100" t="s">
        <v>39</v>
      </c>
      <c r="L13" s="30"/>
      <c r="M13" s="102" t="s">
        <v>40</v>
      </c>
      <c r="N13" s="103"/>
      <c r="O13" s="104"/>
      <c r="P13" s="53"/>
      <c r="Q13" s="53"/>
      <c r="R13" s="17" t="str">
        <f>IF(F13="○",2,IF(H13="○",4,IF(J13="○",6,IF(L13="○",10,""))))</f>
        <v/>
      </c>
      <c r="U13" s="7"/>
    </row>
    <row r="14" spans="1:21" ht="27.7" customHeight="1">
      <c r="A14" s="46" t="s">
        <v>41</v>
      </c>
      <c r="B14" s="46"/>
      <c r="C14" s="46"/>
      <c r="D14" s="46"/>
      <c r="E14" s="62" t="s">
        <v>42</v>
      </c>
      <c r="F14" s="63"/>
      <c r="G14" s="63"/>
      <c r="H14" s="63"/>
      <c r="I14" s="63"/>
      <c r="J14" s="63"/>
      <c r="K14" s="63"/>
      <c r="L14" s="63"/>
      <c r="M14" s="63"/>
      <c r="N14" s="63"/>
      <c r="O14" s="63"/>
      <c r="P14" s="63"/>
      <c r="Q14" s="64"/>
      <c r="R14" s="21" t="str">
        <f>IF(SUM(R10:R13)=0,"",SUM(R10:R13))</f>
        <v/>
      </c>
    </row>
    <row r="15" spans="1:21" ht="21.25" customHeight="1">
      <c r="A15" s="32"/>
      <c r="B15" s="33" t="s">
        <v>43</v>
      </c>
      <c r="C15" s="32"/>
      <c r="D15" s="34"/>
      <c r="E15" s="32"/>
      <c r="F15" s="32"/>
      <c r="G15" s="32"/>
      <c r="H15" s="32"/>
      <c r="I15" s="32"/>
      <c r="J15" s="32"/>
      <c r="K15" s="32"/>
      <c r="L15" s="35"/>
      <c r="M15" s="35"/>
      <c r="N15" s="35"/>
      <c r="O15" s="35"/>
      <c r="P15" s="35"/>
      <c r="Q15" s="35"/>
      <c r="R15" s="22"/>
    </row>
    <row r="16" spans="1:21" ht="21.25" customHeight="1">
      <c r="A16" s="32"/>
      <c r="B16" s="33" t="s">
        <v>44</v>
      </c>
      <c r="C16" s="32"/>
      <c r="D16" s="34"/>
      <c r="E16" s="32"/>
      <c r="F16" s="32"/>
      <c r="G16" s="32"/>
      <c r="H16" s="32"/>
      <c r="I16" s="32"/>
      <c r="J16" s="32"/>
      <c r="K16" s="32"/>
      <c r="L16" s="35"/>
      <c r="M16" s="35"/>
      <c r="N16" s="35"/>
      <c r="O16" s="35"/>
      <c r="P16" s="35"/>
      <c r="Q16" s="35"/>
      <c r="R16" s="22"/>
    </row>
    <row r="17" spans="1:33" ht="41.95" customHeight="1">
      <c r="A17" s="65" t="s">
        <v>45</v>
      </c>
      <c r="B17" s="65"/>
      <c r="C17" s="65"/>
      <c r="D17" s="65"/>
      <c r="E17" s="65"/>
      <c r="F17" s="65"/>
      <c r="G17" s="65"/>
      <c r="H17" s="65"/>
      <c r="I17" s="65"/>
      <c r="J17" s="65"/>
      <c r="K17" s="65"/>
      <c r="L17" s="65"/>
      <c r="M17" s="65"/>
      <c r="N17" s="65"/>
      <c r="O17" s="65"/>
      <c r="P17" s="65"/>
      <c r="Q17" s="65"/>
      <c r="R17" s="65"/>
    </row>
    <row r="18" spans="1:33" ht="70" customHeight="1">
      <c r="A18" s="26"/>
      <c r="B18" s="66" t="s">
        <v>11</v>
      </c>
      <c r="C18" s="66"/>
      <c r="D18" s="66"/>
      <c r="E18" s="36" t="s">
        <v>12</v>
      </c>
      <c r="F18" s="67" t="s">
        <v>13</v>
      </c>
      <c r="G18" s="67"/>
      <c r="H18" s="67" t="s">
        <v>14</v>
      </c>
      <c r="I18" s="67"/>
      <c r="J18" s="67" t="s">
        <v>15</v>
      </c>
      <c r="K18" s="67"/>
      <c r="L18" s="67" t="s">
        <v>16</v>
      </c>
      <c r="M18" s="67"/>
      <c r="N18" s="67"/>
      <c r="O18" s="67"/>
      <c r="P18" s="67" t="s">
        <v>17</v>
      </c>
      <c r="Q18" s="67"/>
      <c r="R18" s="26" t="s">
        <v>18</v>
      </c>
      <c r="S18" s="37"/>
      <c r="T18" s="37"/>
    </row>
    <row r="19" spans="1:33" ht="27" customHeight="1">
      <c r="A19" s="26" t="s">
        <v>46</v>
      </c>
      <c r="B19" s="56" t="s">
        <v>47</v>
      </c>
      <c r="C19" s="56"/>
      <c r="D19" s="56"/>
      <c r="E19" s="26">
        <v>2</v>
      </c>
      <c r="F19" s="38"/>
      <c r="G19" s="39" t="s">
        <v>48</v>
      </c>
      <c r="H19" s="38"/>
      <c r="I19" s="39">
        <v>3</v>
      </c>
      <c r="J19" s="38"/>
      <c r="K19" s="39">
        <v>4</v>
      </c>
      <c r="L19" s="38"/>
      <c r="M19" s="57" t="s">
        <v>49</v>
      </c>
      <c r="N19" s="58"/>
      <c r="O19" s="59"/>
      <c r="P19" s="53"/>
      <c r="Q19" s="53"/>
      <c r="R19" s="17" t="str">
        <f>IF(F19="○",2,IF(H19="○",4,IF(J19="○",6,IF(L19="○",10,""))))</f>
        <v/>
      </c>
      <c r="S19" s="37"/>
      <c r="T19" s="37"/>
      <c r="U19" s="7"/>
    </row>
    <row r="20" spans="1:33" ht="27" customHeight="1">
      <c r="A20" s="26" t="s">
        <v>50</v>
      </c>
      <c r="B20" s="56" t="s">
        <v>51</v>
      </c>
      <c r="C20" s="56"/>
      <c r="D20" s="56"/>
      <c r="E20" s="26">
        <v>2</v>
      </c>
      <c r="F20" s="38"/>
      <c r="G20" s="39" t="s">
        <v>52</v>
      </c>
      <c r="H20" s="38"/>
      <c r="I20" s="39" t="s">
        <v>53</v>
      </c>
      <c r="J20" s="38"/>
      <c r="K20" s="39" t="s">
        <v>54</v>
      </c>
      <c r="L20" s="50"/>
      <c r="M20" s="52"/>
      <c r="N20" s="52"/>
      <c r="O20" s="51"/>
      <c r="P20" s="53"/>
      <c r="Q20" s="53"/>
      <c r="R20" s="17" t="str">
        <f>IF(F20="○",2,IF(H20="○",4,IF(J20="○",6,"")))</f>
        <v/>
      </c>
      <c r="S20" s="37"/>
      <c r="T20" s="37"/>
      <c r="U20" s="7"/>
    </row>
    <row r="21" spans="1:33" ht="27" customHeight="1">
      <c r="A21" s="26" t="s">
        <v>55</v>
      </c>
      <c r="B21" s="101" t="s">
        <v>56</v>
      </c>
      <c r="C21" s="101"/>
      <c r="D21" s="101"/>
      <c r="E21" s="105">
        <v>6</v>
      </c>
      <c r="F21" s="30"/>
      <c r="G21" s="100" t="s">
        <v>57</v>
      </c>
      <c r="H21" s="50"/>
      <c r="I21" s="51"/>
      <c r="J21" s="50"/>
      <c r="K21" s="51"/>
      <c r="L21" s="50"/>
      <c r="M21" s="52"/>
      <c r="N21" s="52"/>
      <c r="O21" s="51"/>
      <c r="P21" s="60"/>
      <c r="Q21" s="61"/>
      <c r="R21" s="21" t="str">
        <f>IF(F21="○",6,"")</f>
        <v/>
      </c>
      <c r="S21" s="37"/>
      <c r="T21" s="37"/>
      <c r="U21" s="7"/>
    </row>
    <row r="22" spans="1:33" ht="37.4" customHeight="1">
      <c r="A22" s="26" t="s">
        <v>58</v>
      </c>
      <c r="B22" s="56" t="s">
        <v>59</v>
      </c>
      <c r="C22" s="56"/>
      <c r="D22" s="56"/>
      <c r="E22" s="26">
        <v>2</v>
      </c>
      <c r="F22" s="38"/>
      <c r="G22" s="39" t="s">
        <v>60</v>
      </c>
      <c r="H22" s="38"/>
      <c r="I22" s="39" t="s">
        <v>61</v>
      </c>
      <c r="J22" s="50"/>
      <c r="K22" s="51"/>
      <c r="L22" s="38"/>
      <c r="M22" s="102" t="s">
        <v>92</v>
      </c>
      <c r="N22" s="103"/>
      <c r="O22" s="104"/>
      <c r="P22" s="53"/>
      <c r="Q22" s="53"/>
      <c r="R22" s="17" t="str">
        <f>IF(F22="○",2,IF(H22="○",4,IF(L22="○",10,"")))</f>
        <v/>
      </c>
      <c r="S22" s="37"/>
      <c r="T22" s="37"/>
      <c r="U22" s="7"/>
    </row>
    <row r="23" spans="1:33" ht="32.299999999999997" customHeight="1">
      <c r="A23" s="26" t="s">
        <v>62</v>
      </c>
      <c r="B23" s="101" t="s">
        <v>63</v>
      </c>
      <c r="C23" s="101"/>
      <c r="D23" s="101"/>
      <c r="E23" s="29">
        <v>2</v>
      </c>
      <c r="F23" s="30"/>
      <c r="G23" s="31" t="s">
        <v>64</v>
      </c>
      <c r="H23" s="30"/>
      <c r="I23" s="31" t="s">
        <v>65</v>
      </c>
      <c r="J23" s="30"/>
      <c r="K23" s="31" t="s">
        <v>66</v>
      </c>
      <c r="L23" s="50"/>
      <c r="M23" s="52"/>
      <c r="N23" s="52"/>
      <c r="O23" s="51"/>
      <c r="P23" s="53"/>
      <c r="Q23" s="53"/>
      <c r="R23" s="17" t="str">
        <f>IF(F23="○",2,IF(H23="○",4,IF(J23="○",6,"")))</f>
        <v/>
      </c>
      <c r="S23" s="37"/>
      <c r="T23" s="37"/>
      <c r="U23" s="7"/>
    </row>
    <row r="24" spans="1:33" ht="27" customHeight="1">
      <c r="A24" s="26" t="s">
        <v>67</v>
      </c>
      <c r="B24" s="101" t="s">
        <v>68</v>
      </c>
      <c r="C24" s="101"/>
      <c r="D24" s="101"/>
      <c r="E24" s="29">
        <v>15</v>
      </c>
      <c r="F24" s="30"/>
      <c r="G24" s="31" t="s">
        <v>69</v>
      </c>
      <c r="H24" s="50"/>
      <c r="I24" s="51"/>
      <c r="J24" s="50"/>
      <c r="K24" s="51"/>
      <c r="L24" s="50"/>
      <c r="M24" s="52"/>
      <c r="N24" s="52"/>
      <c r="O24" s="51"/>
      <c r="P24" s="53"/>
      <c r="Q24" s="53"/>
      <c r="R24" s="21" t="str">
        <f>IF(F24="○",15,"")</f>
        <v/>
      </c>
      <c r="S24" s="37"/>
      <c r="T24" s="37"/>
      <c r="U24" s="7"/>
    </row>
    <row r="25" spans="1:33" ht="36.700000000000003" customHeight="1">
      <c r="A25" s="26" t="s">
        <v>70</v>
      </c>
      <c r="B25" s="101" t="s">
        <v>71</v>
      </c>
      <c r="C25" s="101"/>
      <c r="D25" s="101"/>
      <c r="E25" s="29">
        <v>4</v>
      </c>
      <c r="F25" s="54"/>
      <c r="G25" s="55"/>
      <c r="H25" s="54"/>
      <c r="I25" s="55"/>
      <c r="J25" s="30"/>
      <c r="K25" s="100" t="s">
        <v>72</v>
      </c>
      <c r="L25" s="30"/>
      <c r="M25" s="106" t="s">
        <v>73</v>
      </c>
      <c r="N25" s="107"/>
      <c r="O25" s="108"/>
      <c r="P25" s="53"/>
      <c r="Q25" s="53"/>
      <c r="R25" s="21" t="str">
        <f>IF(J25="○",16,IF(L25="○",20,""))</f>
        <v/>
      </c>
      <c r="S25" s="37"/>
      <c r="T25" s="37"/>
      <c r="U25" s="7"/>
    </row>
    <row r="26" spans="1:33" ht="30.1" customHeight="1">
      <c r="A26" s="26" t="s">
        <v>74</v>
      </c>
      <c r="B26" s="101" t="s">
        <v>75</v>
      </c>
      <c r="C26" s="101"/>
      <c r="D26" s="101"/>
      <c r="E26" s="29">
        <v>20</v>
      </c>
      <c r="F26" s="30"/>
      <c r="G26" s="100" t="s">
        <v>76</v>
      </c>
      <c r="H26" s="50"/>
      <c r="I26" s="51"/>
      <c r="J26" s="50"/>
      <c r="K26" s="51"/>
      <c r="L26" s="50"/>
      <c r="M26" s="52"/>
      <c r="N26" s="52"/>
      <c r="O26" s="51"/>
      <c r="P26" s="53"/>
      <c r="Q26" s="53"/>
      <c r="R26" s="17" t="str">
        <f>IF(F26="○",20,"")</f>
        <v/>
      </c>
      <c r="S26" s="37"/>
      <c r="T26" s="37"/>
      <c r="U26" s="7"/>
      <c r="AG26"/>
    </row>
    <row r="27" spans="1:33" ht="30.1" customHeight="1">
      <c r="A27" s="26" t="s">
        <v>77</v>
      </c>
      <c r="B27" s="101" t="s">
        <v>78</v>
      </c>
      <c r="C27" s="101"/>
      <c r="D27" s="101"/>
      <c r="E27" s="29">
        <v>3</v>
      </c>
      <c r="F27" s="30"/>
      <c r="G27" s="109" t="s">
        <v>79</v>
      </c>
      <c r="H27" s="38"/>
      <c r="I27" s="109" t="s">
        <v>80</v>
      </c>
      <c r="J27" s="50"/>
      <c r="K27" s="51"/>
      <c r="L27" s="50"/>
      <c r="M27" s="52"/>
      <c r="N27" s="52"/>
      <c r="O27" s="51"/>
      <c r="P27" s="53"/>
      <c r="Q27" s="53"/>
      <c r="R27" s="17" t="str">
        <f>IF(F27="○",3,IF(H27="○",6,""))</f>
        <v/>
      </c>
      <c r="S27" s="37"/>
      <c r="T27" s="37"/>
      <c r="U27" s="7"/>
    </row>
    <row r="28" spans="1:33" ht="27" customHeight="1">
      <c r="A28" s="26" t="s">
        <v>81</v>
      </c>
      <c r="B28" s="101" t="s">
        <v>82</v>
      </c>
      <c r="C28" s="101"/>
      <c r="D28" s="101"/>
      <c r="E28" s="29">
        <v>1</v>
      </c>
      <c r="F28" s="40"/>
      <c r="G28" s="100" t="s">
        <v>83</v>
      </c>
      <c r="H28" s="40"/>
      <c r="I28" s="110" t="s">
        <v>84</v>
      </c>
      <c r="J28" s="40"/>
      <c r="K28" s="110" t="s">
        <v>85</v>
      </c>
      <c r="L28" s="50"/>
      <c r="M28" s="52"/>
      <c r="N28" s="52"/>
      <c r="O28" s="51"/>
      <c r="P28" s="53"/>
      <c r="Q28" s="53"/>
      <c r="R28" s="17" t="str">
        <f>IF(F28+H28+J28=0,"",F28+H28*2+J28*3)</f>
        <v/>
      </c>
      <c r="S28" s="37"/>
      <c r="T28" s="37"/>
    </row>
    <row r="29" spans="1:33" ht="28.55" customHeight="1">
      <c r="A29" s="46" t="s">
        <v>41</v>
      </c>
      <c r="B29" s="46"/>
      <c r="C29" s="46"/>
      <c r="D29" s="46"/>
      <c r="E29" s="47" t="s">
        <v>86</v>
      </c>
      <c r="F29" s="48"/>
      <c r="G29" s="48"/>
      <c r="H29" s="48"/>
      <c r="I29" s="48"/>
      <c r="J29" s="48"/>
      <c r="K29" s="48"/>
      <c r="L29" s="48"/>
      <c r="M29" s="48"/>
      <c r="N29" s="48"/>
      <c r="O29" s="48"/>
      <c r="P29" s="48"/>
      <c r="Q29" s="49"/>
      <c r="R29" s="21" t="str">
        <f>IF(SUM(R19:R28)=0,"",SUM(R19:R28))</f>
        <v/>
      </c>
      <c r="S29" s="37"/>
      <c r="T29" s="37"/>
    </row>
    <row r="30" spans="1:33" ht="20.25" customHeight="1">
      <c r="B30" s="41" t="s">
        <v>87</v>
      </c>
      <c r="C30" s="37"/>
      <c r="D30" s="37"/>
      <c r="E30" s="37"/>
      <c r="F30" s="37"/>
      <c r="G30" s="37"/>
      <c r="H30" s="37"/>
      <c r="I30" s="37"/>
      <c r="J30" s="37"/>
      <c r="K30" s="37"/>
    </row>
    <row r="31" spans="1:33">
      <c r="B31" s="16"/>
      <c r="C31" s="7" t="s">
        <v>88</v>
      </c>
      <c r="L31" s="3"/>
      <c r="M31" s="3"/>
      <c r="N31" s="2"/>
      <c r="Q31" s="2"/>
    </row>
    <row r="32" spans="1:33">
      <c r="B32" s="23"/>
      <c r="C32" s="7" t="s">
        <v>89</v>
      </c>
      <c r="L32" s="3"/>
      <c r="M32" s="3"/>
      <c r="N32" s="2"/>
      <c r="Q32" s="2"/>
    </row>
    <row r="33" spans="1:17">
      <c r="B33"/>
      <c r="C33" s="7"/>
      <c r="L33" s="3"/>
      <c r="M33" s="3"/>
      <c r="N33" s="2"/>
      <c r="Q33" s="2"/>
    </row>
    <row r="34" spans="1:17">
      <c r="B34" s="42"/>
      <c r="C34" s="43"/>
      <c r="D34" s="37"/>
      <c r="E34" s="37"/>
      <c r="F34" s="37"/>
      <c r="G34" s="37"/>
      <c r="H34" s="37"/>
      <c r="I34" s="37"/>
      <c r="J34" s="37"/>
      <c r="K34" s="37"/>
      <c r="L34" s="3"/>
      <c r="M34" s="3"/>
      <c r="N34" s="2"/>
      <c r="Q34" s="2"/>
    </row>
    <row r="35" spans="1:17">
      <c r="B35" s="42"/>
      <c r="C35" s="43"/>
      <c r="D35" s="37"/>
      <c r="E35" s="37"/>
      <c r="F35" s="37"/>
      <c r="G35" s="37"/>
      <c r="H35" s="37"/>
      <c r="I35" s="37"/>
      <c r="J35" s="37"/>
      <c r="K35" s="37"/>
      <c r="L35" s="3"/>
      <c r="M35" s="3"/>
      <c r="N35" s="2"/>
      <c r="Q35" s="2"/>
    </row>
    <row r="36" spans="1:17">
      <c r="B36" s="44"/>
      <c r="C36" s="43"/>
      <c r="D36" s="37"/>
      <c r="E36" s="37"/>
      <c r="F36" s="37"/>
      <c r="G36" s="37"/>
      <c r="H36" s="37"/>
      <c r="I36" s="37"/>
      <c r="J36" s="37"/>
      <c r="K36" s="37"/>
      <c r="L36" s="3"/>
      <c r="M36" s="3"/>
      <c r="N36" s="2"/>
      <c r="Q36" s="2"/>
    </row>
    <row r="37" spans="1:17">
      <c r="A37" s="24" t="s">
        <v>90</v>
      </c>
      <c r="B37" s="45" t="s">
        <v>91</v>
      </c>
      <c r="C37" s="43"/>
      <c r="D37" s="37"/>
      <c r="E37" s="37"/>
      <c r="F37" s="37"/>
      <c r="G37" s="37"/>
      <c r="H37" s="37"/>
      <c r="I37" s="37"/>
      <c r="J37" s="37"/>
      <c r="K37" s="37"/>
      <c r="L37" s="3"/>
      <c r="M37" s="3"/>
      <c r="N37" s="2"/>
      <c r="Q37" s="2"/>
    </row>
    <row r="38" spans="1:17">
      <c r="B38" s="44"/>
      <c r="C38" s="43"/>
      <c r="D38" s="37"/>
      <c r="E38" s="37"/>
      <c r="F38" s="37"/>
      <c r="G38" s="37"/>
      <c r="H38" s="37"/>
      <c r="I38" s="37"/>
      <c r="J38" s="37"/>
      <c r="K38" s="37"/>
      <c r="L38" s="3"/>
      <c r="M38" s="3"/>
      <c r="N38" s="2"/>
      <c r="Q38" s="2"/>
    </row>
    <row r="39" spans="1:17">
      <c r="B39"/>
      <c r="C39" s="7"/>
      <c r="L39" s="3"/>
      <c r="M39" s="3"/>
      <c r="N39" s="2"/>
      <c r="Q39" s="2"/>
    </row>
    <row r="40" spans="1:17">
      <c r="B40" s="6"/>
      <c r="C40" s="7"/>
    </row>
    <row r="41" spans="1:17">
      <c r="B41" s="6"/>
      <c r="C41" s="7"/>
    </row>
    <row r="42" spans="1:17">
      <c r="B42" s="6"/>
      <c r="C42" s="7"/>
    </row>
    <row r="43" spans="1:17">
      <c r="C43" s="7"/>
    </row>
    <row r="44" spans="1:17">
      <c r="A44" s="25"/>
      <c r="B44" s="25"/>
      <c r="C44" s="25"/>
      <c r="D44" s="25"/>
      <c r="E44" s="25"/>
      <c r="F44" s="25"/>
      <c r="G44" s="25"/>
      <c r="H44" s="25"/>
      <c r="I44" s="25"/>
      <c r="J44" s="25"/>
      <c r="K44" s="25"/>
      <c r="L44" s="25"/>
    </row>
    <row r="45" spans="1:17">
      <c r="B45" s="6"/>
      <c r="C45" s="7"/>
    </row>
  </sheetData>
  <mergeCells count="80">
    <mergeCell ref="O2:R2"/>
    <mergeCell ref="L3:N3"/>
    <mergeCell ref="O3:R3"/>
    <mergeCell ref="B4:G4"/>
    <mergeCell ref="L4:N6"/>
    <mergeCell ref="O4:R4"/>
    <mergeCell ref="B5:D5"/>
    <mergeCell ref="O5:R5"/>
    <mergeCell ref="O6:R6"/>
    <mergeCell ref="A7:R7"/>
    <mergeCell ref="B9:D9"/>
    <mergeCell ref="F9:G9"/>
    <mergeCell ref="H9:I9"/>
    <mergeCell ref="J9:K9"/>
    <mergeCell ref="L9:O9"/>
    <mergeCell ref="P9:Q9"/>
    <mergeCell ref="B10:D10"/>
    <mergeCell ref="F10:G10"/>
    <mergeCell ref="L10:O10"/>
    <mergeCell ref="P10:Q10"/>
    <mergeCell ref="B11:D11"/>
    <mergeCell ref="M11:O11"/>
    <mergeCell ref="P11:Q11"/>
    <mergeCell ref="B12:D12"/>
    <mergeCell ref="M12:O12"/>
    <mergeCell ref="P12:Q12"/>
    <mergeCell ref="B13:D13"/>
    <mergeCell ref="M13:O13"/>
    <mergeCell ref="P13:Q13"/>
    <mergeCell ref="A14:D14"/>
    <mergeCell ref="E14:Q14"/>
    <mergeCell ref="A17:R17"/>
    <mergeCell ref="B18:D18"/>
    <mergeCell ref="F18:G18"/>
    <mergeCell ref="H18:I18"/>
    <mergeCell ref="J18:K18"/>
    <mergeCell ref="L18:O18"/>
    <mergeCell ref="P18:Q18"/>
    <mergeCell ref="B22:D22"/>
    <mergeCell ref="J22:K22"/>
    <mergeCell ref="M22:O22"/>
    <mergeCell ref="P22:Q22"/>
    <mergeCell ref="B19:D19"/>
    <mergeCell ref="M19:O19"/>
    <mergeCell ref="P19:Q19"/>
    <mergeCell ref="B20:D20"/>
    <mergeCell ref="L20:O20"/>
    <mergeCell ref="P20:Q20"/>
    <mergeCell ref="B21:D21"/>
    <mergeCell ref="H21:I21"/>
    <mergeCell ref="J21:K21"/>
    <mergeCell ref="L21:O21"/>
    <mergeCell ref="P21:Q21"/>
    <mergeCell ref="B23:D23"/>
    <mergeCell ref="L23:O23"/>
    <mergeCell ref="P23:Q23"/>
    <mergeCell ref="B24:D24"/>
    <mergeCell ref="H24:I24"/>
    <mergeCell ref="J24:K24"/>
    <mergeCell ref="L24:O24"/>
    <mergeCell ref="P24:Q24"/>
    <mergeCell ref="B26:D26"/>
    <mergeCell ref="H26:I26"/>
    <mergeCell ref="J26:K26"/>
    <mergeCell ref="L26:O26"/>
    <mergeCell ref="P26:Q26"/>
    <mergeCell ref="B25:D25"/>
    <mergeCell ref="F25:G25"/>
    <mergeCell ref="H25:I25"/>
    <mergeCell ref="M25:O25"/>
    <mergeCell ref="P25:Q25"/>
    <mergeCell ref="A29:D29"/>
    <mergeCell ref="E29:Q29"/>
    <mergeCell ref="B27:D27"/>
    <mergeCell ref="J27:K27"/>
    <mergeCell ref="L27:O27"/>
    <mergeCell ref="P27:Q27"/>
    <mergeCell ref="B28:D28"/>
    <mergeCell ref="L28:O28"/>
    <mergeCell ref="P28:Q28"/>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2020-06-11T03:12:12Z</dcterms:modified>
</cp:coreProperties>
</file>