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個人用データファイル/データファイル・学会・論文・集計・送付/作成論文フォルダ/2026 サルコペニア予測式_平岡/"/>
    </mc:Choice>
  </mc:AlternateContent>
  <xr:revisionPtr revIDLastSave="0" documentId="13_ncr:1_{6132A212-8942-5347-A9EB-408C3833C898}" xr6:coauthVersionLast="47" xr6:coauthVersionMax="47" xr10:uidLastSave="{00000000-0000-0000-0000-000000000000}"/>
  <bookViews>
    <workbookView xWindow="31140" yWindow="-25440" windowWidth="26860" windowHeight="23580" xr2:uid="{BBBE064F-57D0-644C-B3BE-D122208990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" i="1" l="1"/>
  <c r="H3" i="1"/>
  <c r="I3" i="1"/>
  <c r="D11" i="1" l="1"/>
  <c r="D12" i="1" s="1"/>
</calcChain>
</file>

<file path=xl/sharedStrings.xml><?xml version="1.0" encoding="utf-8"?>
<sst xmlns="http://schemas.openxmlformats.org/spreadsheetml/2006/main" count="19" uniqueCount="19">
  <si>
    <t>Handgrip strength</t>
    <phoneticPr fontId="1"/>
  </si>
  <si>
    <t>Male 0, Female 1</t>
    <phoneticPr fontId="1"/>
  </si>
  <si>
    <t>Albumin (g/dL)</t>
    <phoneticPr fontId="1"/>
  </si>
  <si>
    <t>Total-bilirubin (mg/dL)</t>
    <phoneticPr fontId="1"/>
  </si>
  <si>
    <t>Creatinine (mg/dL)</t>
    <phoneticPr fontId="1"/>
  </si>
  <si>
    <t>presence or prior history of HCC (none 0, positive 1)</t>
    <phoneticPr fontId="1"/>
  </si>
  <si>
    <t>BMI</t>
    <phoneticPr fontId="1"/>
  </si>
  <si>
    <t>ALBI</t>
    <phoneticPr fontId="1"/>
  </si>
  <si>
    <t>body weight (kg)</t>
    <phoneticPr fontId="1"/>
  </si>
  <si>
    <t>Platelet (x10000/μL)</t>
    <phoneticPr fontId="1"/>
  </si>
  <si>
    <t>Male cut-off (kg)</t>
    <phoneticPr fontId="1"/>
  </si>
  <si>
    <t>Grip.ratio</t>
    <phoneticPr fontId="1"/>
  </si>
  <si>
    <t>Age</t>
    <phoneticPr fontId="1"/>
  </si>
  <si>
    <t>SMI ratio &lt;5%</t>
    <phoneticPr fontId="1"/>
  </si>
  <si>
    <t>result</t>
    <phoneticPr fontId="1"/>
  </si>
  <si>
    <t>Input the data of patients</t>
    <phoneticPr fontId="1"/>
  </si>
  <si>
    <t>Hight (m)</t>
    <phoneticPr fontId="1"/>
  </si>
  <si>
    <t>Female cut-off (kg)</t>
    <phoneticPr fontId="1"/>
  </si>
  <si>
    <t>cut-off value: 0.432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</si>
</sst>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ptos Narrow"/>
    </font>
    <font>
      <sz val="12"/>
      <color theme="1"/>
      <name val="Century"/>
      <family val="1"/>
    </font>
    <font>
      <b/>
      <sz val="20"/>
      <color rgb="FFFF000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7A4C-7A62-944B-8564-999DBF0E744A}">
  <dimension ref="A1:I13"/>
  <sheetViews>
    <sheetView tabSelected="1" workbookViewId="0">
      <selection activeCell="I17" sqref="I17:I18"/>
    </sheetView>
  </sheetViews>
  <sheetFormatPr baseColWidth="10" defaultRowHeight="20"/>
  <cols>
    <col min="2" max="2" width="18.42578125" customWidth="1"/>
    <col min="3" max="3" width="20.85546875" customWidth="1"/>
    <col min="4" max="4" width="23.42578125" customWidth="1"/>
    <col min="5" max="5" width="24.85546875" customWidth="1"/>
    <col min="6" max="6" width="21.140625" customWidth="1"/>
  </cols>
  <sheetData>
    <row r="1" spans="1:9" ht="31">
      <c r="A1" s="28" t="s">
        <v>15</v>
      </c>
    </row>
    <row r="2" spans="1:9" ht="21" thickBot="1">
      <c r="B2" s="13" t="s">
        <v>12</v>
      </c>
      <c r="C2" s="14" t="s">
        <v>1</v>
      </c>
      <c r="D2" s="15" t="s">
        <v>0</v>
      </c>
      <c r="E2" s="16" t="s">
        <v>16</v>
      </c>
      <c r="F2" s="17" t="s">
        <v>8</v>
      </c>
      <c r="H2" t="s">
        <v>6</v>
      </c>
      <c r="I2" t="s">
        <v>11</v>
      </c>
    </row>
    <row r="3" spans="1:9" ht="21" thickBot="1">
      <c r="B3" s="18"/>
      <c r="C3" s="19"/>
      <c r="D3" s="20"/>
      <c r="E3" s="21"/>
      <c r="F3" s="22"/>
      <c r="H3" t="e">
        <f>F3/(E3^2)</f>
        <v>#DIV/0!</v>
      </c>
      <c r="I3">
        <f>(D3-IF(C3=0,28,18))/IF(C3=0,28,18)</f>
        <v>-1</v>
      </c>
    </row>
    <row r="4" spans="1:9" ht="21" thickBot="1">
      <c r="B4" s="23"/>
      <c r="C4" s="24" t="s">
        <v>9</v>
      </c>
      <c r="D4" s="13" t="s">
        <v>2</v>
      </c>
      <c r="E4" s="17" t="s">
        <v>3</v>
      </c>
      <c r="F4" s="15" t="s">
        <v>4</v>
      </c>
      <c r="H4" t="s">
        <v>7</v>
      </c>
    </row>
    <row r="5" spans="1:9" ht="21" thickBot="1">
      <c r="B5" s="23"/>
      <c r="C5" s="25"/>
      <c r="D5" s="18"/>
      <c r="E5" s="22"/>
      <c r="F5" s="20"/>
      <c r="H5" t="e">
        <f>(LOG10(E5*17.1)*0.66)+(D5*10*(-0.085))</f>
        <v>#NUM!</v>
      </c>
    </row>
    <row r="6" spans="1:9" ht="21" thickBot="1">
      <c r="B6" s="23"/>
      <c r="C6" s="26" t="s">
        <v>5</v>
      </c>
      <c r="D6" s="23"/>
      <c r="E6" s="23"/>
      <c r="F6" s="23"/>
    </row>
    <row r="7" spans="1:9" ht="21" thickBot="1">
      <c r="B7" s="23"/>
      <c r="C7" s="27"/>
      <c r="D7" s="23"/>
      <c r="E7" s="23"/>
      <c r="F7" s="23"/>
      <c r="H7" t="s">
        <v>10</v>
      </c>
      <c r="I7" t="s">
        <v>17</v>
      </c>
    </row>
    <row r="8" spans="1:9">
      <c r="H8">
        <v>28</v>
      </c>
      <c r="I8">
        <v>18</v>
      </c>
    </row>
    <row r="9" spans="1:9" ht="21" thickBot="1"/>
    <row r="10" spans="1:9" ht="25" thickBot="1">
      <c r="B10" s="12" t="s">
        <v>14</v>
      </c>
      <c r="C10" s="3"/>
      <c r="D10" s="3"/>
      <c r="E10" s="4"/>
    </row>
    <row r="11" spans="1:9" ht="61">
      <c r="B11" s="5"/>
      <c r="C11" s="1" t="s">
        <v>13</v>
      </c>
      <c r="D11" s="10" t="e">
        <f>1/(1+EXP(-(8.858
-0.869*I3
+0.737*C3
+0.00956*C5
+0.322*H5
+0.0315*F5
-0.462*H3
+0.0279*B3
-0.198*C7
+1.758*(I3*C3))))</f>
        <v>#NUM!</v>
      </c>
      <c r="E11" s="29" t="s">
        <v>18</v>
      </c>
    </row>
    <row r="12" spans="1:9" ht="62" thickBot="1">
      <c r="B12" s="5"/>
      <c r="C12" s="2"/>
      <c r="D12" s="11" t="e">
        <f>IF(D11 &gt;=0.432,"High risk","Low risk")</f>
        <v>#NUM!</v>
      </c>
      <c r="E12" s="6"/>
    </row>
    <row r="13" spans="1:9" ht="21" thickBot="1">
      <c r="B13" s="7"/>
      <c r="C13" s="8"/>
      <c r="D13" s="8"/>
      <c r="E13" s="9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淳 平岡</dc:creator>
  <cp:lastModifiedBy>淳 平岡</cp:lastModifiedBy>
  <dcterms:created xsi:type="dcterms:W3CDTF">2026-05-04T08:45:26Z</dcterms:created>
  <dcterms:modified xsi:type="dcterms:W3CDTF">2026-05-06T07:27:06Z</dcterms:modified>
</cp:coreProperties>
</file>